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400" windowHeight="76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P35" i="1"/>
  <c r="Q35" i="1"/>
  <c r="E36" i="1" l="1"/>
  <c r="M35" i="1" l="1"/>
  <c r="D35" i="1"/>
  <c r="E35" i="1"/>
  <c r="F35" i="1"/>
  <c r="G35" i="1"/>
  <c r="H35" i="1"/>
  <c r="I35" i="1"/>
  <c r="K35" i="1"/>
  <c r="L35" i="1"/>
  <c r="C35" i="1"/>
  <c r="N35" i="1"/>
  <c r="N33" i="1"/>
  <c r="N28" i="1"/>
  <c r="N27" i="1"/>
  <c r="N20" i="1"/>
  <c r="N19" i="1"/>
  <c r="N16" i="1"/>
  <c r="N15" i="1"/>
  <c r="N14" i="1"/>
  <c r="N12" i="1"/>
</calcChain>
</file>

<file path=xl/sharedStrings.xml><?xml version="1.0" encoding="utf-8"?>
<sst xmlns="http://schemas.openxmlformats.org/spreadsheetml/2006/main" count="78" uniqueCount="78">
  <si>
    <t>UBND QUẬN TÂN BÌNH</t>
  </si>
  <si>
    <t xml:space="preserve"> </t>
  </si>
  <si>
    <t>CỘNG HÒA XÃ HỘI CHỦ NGHĨA VIỆT NAM</t>
  </si>
  <si>
    <t>TRƯỜNG TIỂU HỌC LÊ VĂN SĨ</t>
  </si>
  <si>
    <t>Độc lập - Tự do - Hạnh phúc</t>
  </si>
  <si>
    <t>Tân Bình, ngày 19 tháng 12 năm 2018.</t>
  </si>
  <si>
    <r>
      <t xml:space="preserve">THỐNG KÊ SỐ LIỆU NHÂN VIÊN DIỆN </t>
    </r>
    <r>
      <rPr>
        <b/>
        <u/>
        <sz val="14"/>
        <color theme="1"/>
        <rFont val="Times New Roman"/>
        <family val="1"/>
      </rPr>
      <t>HỢP ĐỒNG QUẬN</t>
    </r>
  </si>
  <si>
    <t>NĂM HỌC 2018-2019</t>
  </si>
  <si>
    <t>Đơn vị</t>
  </si>
  <si>
    <r>
      <t xml:space="preserve">Số lượng nhân viên diện </t>
    </r>
    <r>
      <rPr>
        <b/>
        <u/>
        <sz val="12"/>
        <color rgb="FFFF0000"/>
        <rFont val="Times New Roman"/>
        <family val="1"/>
      </rPr>
      <t>hợp đồng quận</t>
    </r>
    <r>
      <rPr>
        <sz val="12"/>
        <color theme="1"/>
        <rFont val="Times New Roman"/>
        <family val="1"/>
      </rPr>
      <t xml:space="preserve"> (ghi đúng theo chức danh trong HĐLĐ cấp Quận)</t>
    </r>
  </si>
  <si>
    <r>
      <t xml:space="preserve">Số lượng nhân viên ĐỀ NGHỊ 
chuyển qua
HĐ 68
</t>
    </r>
    <r>
      <rPr>
        <sz val="10"/>
        <color rgb="FFFF0000"/>
        <rFont val="Times New Roman"/>
        <family val="1"/>
      </rPr>
      <t>(ghi rõ chức danh)</t>
    </r>
  </si>
  <si>
    <r>
      <t xml:space="preserve">GHI CHÚ
(số lượng nhân viên 
ĐÃ KÝ HĐ 68 
</t>
    </r>
    <r>
      <rPr>
        <sz val="10"/>
        <color rgb="FFFF0000"/>
        <rFont val="Times New Roman"/>
        <family val="1"/>
      </rPr>
      <t>(ghi rõ chức danh)</t>
    </r>
  </si>
  <si>
    <t>Bảo vệ</t>
  </si>
  <si>
    <t>Phục vụ</t>
  </si>
  <si>
    <t>Văn thư</t>
  </si>
  <si>
    <t>Kế toán</t>
  </si>
  <si>
    <t>Y tế</t>
  </si>
  <si>
    <t>Thủ quỹ</t>
  </si>
  <si>
    <t>Thư viện</t>
  </si>
  <si>
    <t>Thiết bị -Thí nghiệm</t>
  </si>
  <si>
    <t>Công nghệ thông tin</t>
  </si>
  <si>
    <t>Hỗ trợ GDHN</t>
  </si>
  <si>
    <t>Khác
(ghi rõ vị trí việc làm như nấu ăn, cấp dưỡng...)</t>
  </si>
  <si>
    <t>Tổng số diện hợp đồng Quận 
của đơn vị</t>
  </si>
  <si>
    <t>13=2+3+4+5+6+7+8+9+10+11+12</t>
  </si>
  <si>
    <t>Tiểu học Lê Văn Sĩ</t>
  </si>
  <si>
    <t>1 (tổng phụ trách)</t>
  </si>
  <si>
    <t>2 (phục vụ)</t>
  </si>
  <si>
    <t>2 (bảo vệ)</t>
  </si>
  <si>
    <t>TiH NTTuyền</t>
  </si>
  <si>
    <t>1 Bảo vệ ;
1 Phục vụ</t>
  </si>
  <si>
    <t>TH BÌNH GIÃ</t>
  </si>
  <si>
    <t xml:space="preserve"> 4 nhân viên : 2 Nhân viên bảo vệ , 2 nhân viên phục vụ</t>
  </si>
  <si>
    <t>Không có</t>
  </si>
  <si>
    <t>Trường Tiểu học 
Tân Sơn Nhất</t>
  </si>
  <si>
    <t>Tổng phụ trách</t>
  </si>
  <si>
    <t>Tiểu học
 Hoàng Văn Thụ</t>
  </si>
  <si>
    <t xml:space="preserve">03- Bảo vệ
02 - Phục vụ
 </t>
  </si>
  <si>
    <t>PHẠM VĂN HAI</t>
  </si>
  <si>
    <t>04
 02 Bảo vệ
 02 Phục vụ</t>
  </si>
  <si>
    <t>Bạch Đằng</t>
  </si>
  <si>
    <t>1 Bảo vệ,
2 Phục vụ</t>
  </si>
  <si>
    <t>TH Chi Lăng</t>
  </si>
  <si>
    <t>02 Bảo vệ
02 Phục vụ</t>
  </si>
  <si>
    <t>01 Bảo vệ</t>
  </si>
  <si>
    <t>ĐỐNG ĐA</t>
  </si>
  <si>
    <t xml:space="preserve">Trường TH Bành Văn Trân </t>
  </si>
  <si>
    <t>TH Trần Văn Ơn</t>
  </si>
  <si>
    <t>Ngọc hồi</t>
  </si>
  <si>
    <t>06
(Văn thư, y tế, Phục vụ, Bảo vệ)</t>
  </si>
  <si>
    <t xml:space="preserve">TH Phú Thọ Hòa </t>
  </si>
  <si>
    <t xml:space="preserve">04 Bảo vệ.
01 Phục vụ nghỉ việc từ  tháng 01/2019 </t>
  </si>
  <si>
    <t xml:space="preserve">01 Phục vụ HĐ từ tháng 10/2018 nhưng chưa có quyết định
</t>
  </si>
  <si>
    <t>Lê Thị Hồng Gấm</t>
  </si>
  <si>
    <t>7 (4 Bảo vệ và 3 Phục vụ)</t>
  </si>
  <si>
    <t>Tiểu học Nguyễn Văn Trỗi</t>
  </si>
  <si>
    <t>1- Tổng phụ 
trách Đội</t>
  </si>
  <si>
    <t>1 NV bảo vệ
1 NV phục vụ</t>
  </si>
  <si>
    <t xml:space="preserve">Lạc Long Quân </t>
  </si>
  <si>
    <t xml:space="preserve">4 
( 02 bảo vệ, 02 Phục vụ </t>
  </si>
  <si>
    <t>Tiểu học CMTT</t>
  </si>
  <si>
    <t>3 (2 Bảo vệ + 1 Phục vụ)</t>
  </si>
  <si>
    <t xml:space="preserve"> 1 Phục vụ</t>
  </si>
  <si>
    <t>Nguyễn Khuyến</t>
  </si>
  <si>
    <t>Trường Tiểu học Trần Quốc Tuấn</t>
  </si>
  <si>
    <t>- 1 Nhân viên  Bảo vệ
- 2 Nhân viên Phục vụ</t>
  </si>
  <si>
    <t>Trường TH Yên Thế</t>
  </si>
  <si>
    <r>
      <rPr>
        <b/>
        <sz val="12"/>
        <color theme="1"/>
        <rFont val="Times New Roman"/>
        <family val="1"/>
      </rPr>
      <t>03</t>
    </r>
    <r>
      <rPr>
        <sz val="12"/>
        <color theme="1"/>
        <rFont val="Times New Roman"/>
        <family val="1"/>
      </rPr>
      <t xml:space="preserve"> (02 Bảo vệ ; 01 Phục vụ)</t>
    </r>
  </si>
  <si>
    <t>TH Sơn Cang</t>
  </si>
  <si>
    <t>2 Bảo vệ
1 Phục vụ
1 Văn thư</t>
  </si>
  <si>
    <t>1 - Phục vụ</t>
  </si>
  <si>
    <t>Trường TH Thân Nhân Trung</t>
  </si>
  <si>
    <t>Tiểu học Tân Trụ</t>
  </si>
  <si>
    <t>Tiểu học
Trần Quốc Toản</t>
  </si>
  <si>
    <t>- Bảo vệ: 3
- Phục vụ: 1
- Kế toán: 1
- Y tế: 1</t>
  </si>
  <si>
    <t>Nguyễn Văn Kịp</t>
  </si>
  <si>
    <t>02 - Bảo vệ   01 - phục vụ</t>
  </si>
  <si>
    <t>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</si>
</sst>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</font>
    <font>
      <i/>
      <sz val="10"/>
      <color indexed="8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9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/>
    </xf>
    <xf numFmtId="165" fontId="16" fillId="0" borderId="2" xfId="1" applyNumberFormat="1" applyFont="1" applyBorder="1" applyAlignment="1">
      <alignment horizontal="center" vertical="center" wrapText="1"/>
    </xf>
    <xf numFmtId="165" fontId="16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165" fontId="13" fillId="0" borderId="2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justify"/>
    </xf>
    <xf numFmtId="0" fontId="15" fillId="0" borderId="2" xfId="0" applyFont="1" applyBorder="1" applyAlignment="1">
      <alignment vertical="center"/>
    </xf>
    <xf numFmtId="165" fontId="15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2</xdr:row>
      <xdr:rowOff>38100</xdr:rowOff>
    </xdr:from>
    <xdr:to>
      <xdr:col>3</xdr:col>
      <xdr:colOff>85725</xdr:colOff>
      <xdr:row>2</xdr:row>
      <xdr:rowOff>38100</xdr:rowOff>
    </xdr:to>
    <xdr:cxnSp macro="">
      <xdr:nvCxnSpPr>
        <xdr:cNvPr id="2" name="Straight Connector 1"/>
        <xdr:cNvCxnSpPr/>
      </xdr:nvCxnSpPr>
      <xdr:spPr>
        <a:xfrm>
          <a:off x="904875" y="447675"/>
          <a:ext cx="6953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219075</xdr:colOff>
      <xdr:row>2</xdr:row>
      <xdr:rowOff>9525</xdr:rowOff>
    </xdr:from>
    <xdr:to>
      <xdr:col>13</xdr:col>
      <xdr:colOff>485775</xdr:colOff>
      <xdr:row>2</xdr:row>
      <xdr:rowOff>19050</xdr:rowOff>
    </xdr:to>
    <xdr:cxnSp macro="">
      <xdr:nvCxnSpPr>
        <xdr:cNvPr id="3" name="Straight Connector 2"/>
        <xdr:cNvCxnSpPr/>
      </xdr:nvCxnSpPr>
      <xdr:spPr>
        <a:xfrm flipV="1">
          <a:off x="4457700" y="419100"/>
          <a:ext cx="16859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topLeftCell="A2" workbookViewId="0">
      <selection activeCell="N31" sqref="N31"/>
    </sheetView>
  </sheetViews>
  <sheetFormatPr defaultColWidth="9" defaultRowHeight="15.75" x14ac:dyDescent="0.25"/>
  <cols>
    <col min="1" max="1" width="9" style="5"/>
    <col min="2" max="2" width="19.7109375" style="1" customWidth="1"/>
    <col min="3" max="3" width="4.85546875" style="1" customWidth="1"/>
    <col min="4" max="4" width="5" style="1" customWidth="1"/>
    <col min="5" max="6" width="5.5703125" style="1" bestFit="1" customWidth="1"/>
    <col min="7" max="7" width="5.42578125" style="1" bestFit="1" customWidth="1"/>
    <col min="8" max="9" width="5.5703125" style="1" bestFit="1" customWidth="1"/>
    <col min="10" max="10" width="7.140625" style="1" customWidth="1"/>
    <col min="11" max="11" width="6" style="1" customWidth="1"/>
    <col min="12" max="12" width="5.42578125" style="1" customWidth="1"/>
    <col min="13" max="13" width="14.140625" style="5" customWidth="1"/>
    <col min="14" max="14" width="11.140625" style="29" customWidth="1"/>
    <col min="15" max="15" width="20" style="1" hidden="1" customWidth="1"/>
    <col min="16" max="16" width="12.85546875" style="1" customWidth="1"/>
    <col min="17" max="17" width="7.140625" style="1" customWidth="1"/>
    <col min="18" max="16384" width="9" style="1"/>
  </cols>
  <sheetData>
    <row r="1" spans="1:17" x14ac:dyDescent="0.25">
      <c r="B1" s="54" t="s">
        <v>0</v>
      </c>
      <c r="C1" s="54"/>
      <c r="D1" s="54"/>
      <c r="E1" s="54"/>
      <c r="F1" s="1" t="s">
        <v>1</v>
      </c>
      <c r="J1" s="55" t="s">
        <v>2</v>
      </c>
      <c r="K1" s="55"/>
      <c r="L1" s="55"/>
      <c r="M1" s="55"/>
      <c r="N1" s="55"/>
      <c r="O1" s="55"/>
    </row>
    <row r="2" spans="1:17" ht="16.5" x14ac:dyDescent="0.25">
      <c r="B2" s="55" t="s">
        <v>3</v>
      </c>
      <c r="C2" s="55"/>
      <c r="D2" s="55"/>
      <c r="E2" s="55"/>
      <c r="J2" s="56" t="s">
        <v>4</v>
      </c>
      <c r="K2" s="56"/>
      <c r="L2" s="56"/>
      <c r="M2" s="56"/>
      <c r="N2" s="56"/>
      <c r="O2" s="56"/>
    </row>
    <row r="3" spans="1:17" x14ac:dyDescent="0.25">
      <c r="J3" s="57" t="s">
        <v>5</v>
      </c>
      <c r="K3" s="57"/>
      <c r="L3" s="57"/>
      <c r="M3" s="57"/>
      <c r="N3" s="57"/>
      <c r="O3" s="57"/>
    </row>
    <row r="5" spans="1:17" ht="18.75" x14ac:dyDescent="0.25">
      <c r="B5" s="53" t="s">
        <v>6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8.75" x14ac:dyDescent="0.25">
      <c r="B6" s="46" t="s">
        <v>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x14ac:dyDescent="0.25">
      <c r="B7" s="47" t="s">
        <v>8</v>
      </c>
      <c r="C7" s="48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  <c r="O7" s="51" t="s">
        <v>10</v>
      </c>
      <c r="P7" s="51" t="s">
        <v>11</v>
      </c>
    </row>
    <row r="8" spans="1:17" ht="78.75" x14ac:dyDescent="0.25">
      <c r="B8" s="47"/>
      <c r="C8" s="2" t="s">
        <v>12</v>
      </c>
      <c r="D8" s="2" t="s">
        <v>13</v>
      </c>
      <c r="E8" s="2" t="s">
        <v>14</v>
      </c>
      <c r="F8" s="2" t="s">
        <v>15</v>
      </c>
      <c r="G8" s="2" t="s">
        <v>16</v>
      </c>
      <c r="H8" s="2" t="s">
        <v>17</v>
      </c>
      <c r="I8" s="2" t="s">
        <v>18</v>
      </c>
      <c r="J8" s="2" t="s">
        <v>19</v>
      </c>
      <c r="K8" s="2" t="s">
        <v>20</v>
      </c>
      <c r="L8" s="3" t="s">
        <v>21</v>
      </c>
      <c r="M8" s="2" t="s">
        <v>22</v>
      </c>
      <c r="N8" s="27" t="s">
        <v>23</v>
      </c>
      <c r="O8" s="52"/>
      <c r="P8" s="52"/>
    </row>
    <row r="9" spans="1:17" ht="63.75" x14ac:dyDescent="0.25">
      <c r="B9" s="30">
        <v>1</v>
      </c>
      <c r="C9" s="31">
        <v>2</v>
      </c>
      <c r="D9" s="30">
        <v>3</v>
      </c>
      <c r="E9" s="31">
        <v>4</v>
      </c>
      <c r="F9" s="30">
        <v>5</v>
      </c>
      <c r="G9" s="31">
        <v>6</v>
      </c>
      <c r="H9" s="30">
        <v>7</v>
      </c>
      <c r="I9" s="31">
        <v>8</v>
      </c>
      <c r="J9" s="30">
        <v>9</v>
      </c>
      <c r="K9" s="31">
        <v>10</v>
      </c>
      <c r="L9" s="30">
        <v>11</v>
      </c>
      <c r="M9" s="31">
        <v>12</v>
      </c>
      <c r="N9" s="32" t="s">
        <v>24</v>
      </c>
      <c r="O9" s="31">
        <v>14</v>
      </c>
      <c r="P9" s="30">
        <v>15</v>
      </c>
    </row>
    <row r="10" spans="1:17" s="5" customFormat="1" ht="27.95" customHeight="1" x14ac:dyDescent="0.25">
      <c r="A10" s="4">
        <v>26</v>
      </c>
      <c r="B10" s="4" t="s">
        <v>25</v>
      </c>
      <c r="C10" s="20"/>
      <c r="D10" s="20">
        <v>2</v>
      </c>
      <c r="E10" s="20"/>
      <c r="F10" s="20">
        <v>1</v>
      </c>
      <c r="G10" s="20">
        <v>1</v>
      </c>
      <c r="H10" s="20"/>
      <c r="I10" s="20"/>
      <c r="J10" s="20"/>
      <c r="K10" s="20"/>
      <c r="L10" s="20"/>
      <c r="M10" s="2" t="s">
        <v>26</v>
      </c>
      <c r="N10" s="20">
        <v>5</v>
      </c>
      <c r="O10" s="44" t="s">
        <v>27</v>
      </c>
      <c r="P10" s="4" t="s">
        <v>28</v>
      </c>
      <c r="Q10" s="5">
        <v>2</v>
      </c>
    </row>
    <row r="11" spans="1:17" ht="27.95" customHeight="1" x14ac:dyDescent="0.25">
      <c r="A11" s="7">
        <v>27</v>
      </c>
      <c r="B11" s="6" t="s">
        <v>29</v>
      </c>
      <c r="C11" s="21">
        <v>1</v>
      </c>
      <c r="D11" s="21">
        <v>1</v>
      </c>
      <c r="E11" s="21">
        <v>0</v>
      </c>
      <c r="F11" s="21">
        <v>0</v>
      </c>
      <c r="G11" s="21">
        <v>1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7">
        <v>0</v>
      </c>
      <c r="N11" s="21">
        <v>3</v>
      </c>
      <c r="O11" s="8" t="s">
        <v>30</v>
      </c>
      <c r="P11" s="8"/>
    </row>
    <row r="12" spans="1:17" ht="27.95" customHeight="1" x14ac:dyDescent="0.25">
      <c r="A12" s="4">
        <v>28</v>
      </c>
      <c r="B12" s="33" t="s">
        <v>31</v>
      </c>
      <c r="C12" s="34">
        <v>2</v>
      </c>
      <c r="D12" s="34">
        <v>2</v>
      </c>
      <c r="E12" s="34">
        <v>1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5">
        <v>0</v>
      </c>
      <c r="N12" s="34">
        <f>C12+D12+E12</f>
        <v>5</v>
      </c>
      <c r="O12" s="36" t="s">
        <v>32</v>
      </c>
      <c r="P12" s="35" t="s">
        <v>33</v>
      </c>
    </row>
    <row r="13" spans="1:17" ht="27.95" customHeight="1" x14ac:dyDescent="0.25">
      <c r="A13" s="4">
        <v>29</v>
      </c>
      <c r="B13" s="2" t="s">
        <v>34</v>
      </c>
      <c r="C13" s="20">
        <v>2</v>
      </c>
      <c r="D13" s="20">
        <v>1</v>
      </c>
      <c r="E13" s="20">
        <v>1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4" t="s">
        <v>35</v>
      </c>
      <c r="N13" s="20">
        <v>5</v>
      </c>
      <c r="O13" s="44">
        <v>3</v>
      </c>
      <c r="P13" s="4">
        <v>3</v>
      </c>
      <c r="Q13" s="1">
        <v>3</v>
      </c>
    </row>
    <row r="14" spans="1:17" ht="27.95" customHeight="1" x14ac:dyDescent="0.25">
      <c r="A14" s="7">
        <v>30</v>
      </c>
      <c r="B14" s="2" t="s">
        <v>36</v>
      </c>
      <c r="C14" s="20">
        <v>3</v>
      </c>
      <c r="D14" s="20">
        <v>2</v>
      </c>
      <c r="E14" s="20"/>
      <c r="F14" s="20"/>
      <c r="G14" s="20">
        <v>1</v>
      </c>
      <c r="H14" s="20"/>
      <c r="I14" s="20"/>
      <c r="J14" s="20"/>
      <c r="K14" s="20"/>
      <c r="L14" s="20"/>
      <c r="M14" s="4"/>
      <c r="N14" s="20">
        <f>SUM(C14:M14)</f>
        <v>6</v>
      </c>
      <c r="O14" s="2" t="s">
        <v>37</v>
      </c>
      <c r="P14" s="9"/>
    </row>
    <row r="15" spans="1:17" ht="27.95" customHeight="1" x14ac:dyDescent="0.25">
      <c r="A15" s="4">
        <v>31</v>
      </c>
      <c r="B15" s="4" t="s">
        <v>38</v>
      </c>
      <c r="C15" s="20">
        <v>2</v>
      </c>
      <c r="D15" s="20">
        <v>2</v>
      </c>
      <c r="E15" s="20"/>
      <c r="F15" s="20"/>
      <c r="G15" s="20">
        <v>1</v>
      </c>
      <c r="H15" s="20"/>
      <c r="I15" s="20">
        <v>1</v>
      </c>
      <c r="J15" s="20"/>
      <c r="K15" s="20"/>
      <c r="L15" s="20"/>
      <c r="M15" s="4"/>
      <c r="N15" s="20">
        <f>SUM(C15:M15)</f>
        <v>6</v>
      </c>
      <c r="O15" s="2" t="s">
        <v>39</v>
      </c>
      <c r="P15" s="4">
        <v>0</v>
      </c>
    </row>
    <row r="16" spans="1:17" ht="27.95" customHeight="1" x14ac:dyDescent="0.25">
      <c r="A16" s="4">
        <v>32</v>
      </c>
      <c r="B16" s="9" t="s">
        <v>40</v>
      </c>
      <c r="C16" s="22">
        <v>1</v>
      </c>
      <c r="D16" s="22">
        <v>2</v>
      </c>
      <c r="E16" s="22"/>
      <c r="F16" s="22">
        <v>1</v>
      </c>
      <c r="G16" s="22">
        <v>1</v>
      </c>
      <c r="H16" s="22"/>
      <c r="I16" s="22"/>
      <c r="J16" s="22"/>
      <c r="K16" s="22"/>
      <c r="L16" s="22"/>
      <c r="M16" s="4"/>
      <c r="N16" s="20">
        <f>C16+D16+E16+F16+G16+H16+I16+J16+K16+L16+M16</f>
        <v>5</v>
      </c>
      <c r="O16" s="2" t="s">
        <v>41</v>
      </c>
      <c r="P16" s="9"/>
    </row>
    <row r="17" spans="1:17" ht="27.95" customHeight="1" x14ac:dyDescent="0.25">
      <c r="A17" s="7">
        <v>33</v>
      </c>
      <c r="B17" s="10" t="s">
        <v>42</v>
      </c>
      <c r="C17" s="23">
        <v>2</v>
      </c>
      <c r="D17" s="24">
        <v>2</v>
      </c>
      <c r="E17" s="23">
        <v>1</v>
      </c>
      <c r="F17" s="24">
        <v>1</v>
      </c>
      <c r="G17" s="23">
        <v>1</v>
      </c>
      <c r="H17" s="24"/>
      <c r="I17" s="23"/>
      <c r="J17" s="24"/>
      <c r="K17" s="23"/>
      <c r="L17" s="24"/>
      <c r="M17" s="3"/>
      <c r="N17" s="23">
        <v>7</v>
      </c>
      <c r="O17" s="11" t="s">
        <v>43</v>
      </c>
      <c r="P17" s="12" t="s">
        <v>44</v>
      </c>
      <c r="Q17" s="1">
        <v>1</v>
      </c>
    </row>
    <row r="18" spans="1:17" ht="27.95" customHeight="1" x14ac:dyDescent="0.25">
      <c r="A18" s="4">
        <v>34</v>
      </c>
      <c r="B18" s="4" t="s">
        <v>45</v>
      </c>
      <c r="C18" s="20">
        <v>2</v>
      </c>
      <c r="D18" s="20">
        <v>1</v>
      </c>
      <c r="E18" s="20">
        <v>1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4">
        <v>0</v>
      </c>
      <c r="N18" s="20">
        <v>4</v>
      </c>
      <c r="O18" s="44">
        <v>3</v>
      </c>
      <c r="P18" s="4"/>
    </row>
    <row r="19" spans="1:17" ht="27.95" customHeight="1" x14ac:dyDescent="0.25">
      <c r="A19" s="4">
        <v>35</v>
      </c>
      <c r="B19" s="13" t="s">
        <v>46</v>
      </c>
      <c r="C19" s="20">
        <v>4</v>
      </c>
      <c r="D19" s="20">
        <v>3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14">
        <v>1</v>
      </c>
      <c r="N19" s="20">
        <f>SUM(C19:M19)</f>
        <v>8</v>
      </c>
      <c r="O19" s="44">
        <v>7</v>
      </c>
      <c r="P19" s="4">
        <v>0</v>
      </c>
    </row>
    <row r="20" spans="1:17" ht="27.95" customHeight="1" x14ac:dyDescent="0.25">
      <c r="A20" s="7">
        <v>36</v>
      </c>
      <c r="B20" s="13" t="s">
        <v>47</v>
      </c>
      <c r="C20" s="20">
        <v>3</v>
      </c>
      <c r="D20" s="20">
        <v>3</v>
      </c>
      <c r="E20" s="20">
        <v>0</v>
      </c>
      <c r="F20" s="20">
        <v>1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4">
        <v>0</v>
      </c>
      <c r="N20" s="20">
        <f>SUM(C20:M20)</f>
        <v>7</v>
      </c>
      <c r="O20" s="14">
        <v>6</v>
      </c>
      <c r="P20" s="13">
        <v>0</v>
      </c>
    </row>
    <row r="21" spans="1:17" ht="27.95" customHeight="1" x14ac:dyDescent="0.25">
      <c r="A21" s="4">
        <v>37</v>
      </c>
      <c r="B21" s="4" t="s">
        <v>48</v>
      </c>
      <c r="C21" s="20">
        <v>2</v>
      </c>
      <c r="D21" s="20">
        <v>2</v>
      </c>
      <c r="E21" s="20">
        <v>1</v>
      </c>
      <c r="F21" s="20">
        <v>0</v>
      </c>
      <c r="G21" s="20">
        <v>1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4">
        <v>0</v>
      </c>
      <c r="N21" s="20">
        <v>6</v>
      </c>
      <c r="O21" s="2" t="s">
        <v>49</v>
      </c>
      <c r="P21" s="4">
        <v>0</v>
      </c>
    </row>
    <row r="22" spans="1:17" ht="27.95" customHeight="1" x14ac:dyDescent="0.25">
      <c r="A22" s="4">
        <v>38</v>
      </c>
      <c r="B22" s="13" t="s">
        <v>50</v>
      </c>
      <c r="C22" s="20">
        <v>4</v>
      </c>
      <c r="D22" s="20">
        <v>1</v>
      </c>
      <c r="E22" s="20"/>
      <c r="F22" s="20"/>
      <c r="G22" s="20"/>
      <c r="H22" s="20"/>
      <c r="I22" s="20">
        <v>1</v>
      </c>
      <c r="J22" s="20"/>
      <c r="K22" s="20"/>
      <c r="L22" s="20"/>
      <c r="M22" s="4"/>
      <c r="N22" s="20">
        <v>6</v>
      </c>
      <c r="O22" s="2" t="s">
        <v>51</v>
      </c>
      <c r="P22" s="13" t="s">
        <v>52</v>
      </c>
    </row>
    <row r="23" spans="1:17" ht="27.95" customHeight="1" x14ac:dyDescent="0.25">
      <c r="A23" s="7">
        <v>39</v>
      </c>
      <c r="B23" s="2" t="s">
        <v>53</v>
      </c>
      <c r="C23" s="20">
        <v>4</v>
      </c>
      <c r="D23" s="20">
        <v>3</v>
      </c>
      <c r="E23" s="20">
        <v>0</v>
      </c>
      <c r="F23" s="20">
        <v>0</v>
      </c>
      <c r="G23" s="20">
        <v>0</v>
      </c>
      <c r="H23" s="20">
        <v>0</v>
      </c>
      <c r="I23" s="20">
        <v>1</v>
      </c>
      <c r="J23" s="20">
        <v>0</v>
      </c>
      <c r="K23" s="20">
        <v>0</v>
      </c>
      <c r="L23" s="20">
        <v>0</v>
      </c>
      <c r="M23" s="4">
        <v>0</v>
      </c>
      <c r="N23" s="20">
        <v>8</v>
      </c>
      <c r="O23" s="2" t="s">
        <v>54</v>
      </c>
      <c r="P23" s="4">
        <v>0</v>
      </c>
    </row>
    <row r="24" spans="1:17" ht="27.95" customHeight="1" x14ac:dyDescent="0.25">
      <c r="A24" s="4">
        <v>40</v>
      </c>
      <c r="B24" s="9" t="s">
        <v>55</v>
      </c>
      <c r="C24" s="20">
        <v>1</v>
      </c>
      <c r="D24" s="20">
        <v>1</v>
      </c>
      <c r="E24" s="20">
        <v>1</v>
      </c>
      <c r="F24" s="22"/>
      <c r="G24" s="22"/>
      <c r="H24" s="22"/>
      <c r="I24" s="22"/>
      <c r="J24" s="22"/>
      <c r="K24" s="22"/>
      <c r="L24" s="22"/>
      <c r="M24" s="3" t="s">
        <v>56</v>
      </c>
      <c r="N24" s="28">
        <v>4</v>
      </c>
      <c r="O24" s="2" t="s">
        <v>57</v>
      </c>
      <c r="P24" s="9"/>
    </row>
    <row r="25" spans="1:17" ht="27.95" customHeight="1" x14ac:dyDescent="0.25">
      <c r="A25" s="4">
        <v>41</v>
      </c>
      <c r="B25" s="37" t="s">
        <v>58</v>
      </c>
      <c r="C25" s="38">
        <v>2</v>
      </c>
      <c r="D25" s="38">
        <v>2</v>
      </c>
      <c r="E25" s="38"/>
      <c r="F25" s="38"/>
      <c r="G25" s="38">
        <v>1</v>
      </c>
      <c r="H25" s="38"/>
      <c r="I25" s="38">
        <v>1</v>
      </c>
      <c r="J25" s="38"/>
      <c r="K25" s="38"/>
      <c r="L25" s="38"/>
      <c r="M25" s="39"/>
      <c r="N25" s="38">
        <v>6</v>
      </c>
      <c r="O25" s="40" t="s">
        <v>59</v>
      </c>
      <c r="P25" s="39"/>
    </row>
    <row r="26" spans="1:17" ht="27.95" customHeight="1" x14ac:dyDescent="0.25">
      <c r="A26" s="7">
        <v>42</v>
      </c>
      <c r="B26" s="9" t="s">
        <v>60</v>
      </c>
      <c r="C26" s="20">
        <v>2</v>
      </c>
      <c r="D26" s="20">
        <v>2</v>
      </c>
      <c r="E26" s="20"/>
      <c r="F26" s="20"/>
      <c r="G26" s="20"/>
      <c r="H26" s="20"/>
      <c r="I26" s="20"/>
      <c r="J26" s="20"/>
      <c r="K26" s="20"/>
      <c r="L26" s="20"/>
      <c r="M26" s="4"/>
      <c r="N26" s="20">
        <v>4</v>
      </c>
      <c r="O26" s="2" t="s">
        <v>61</v>
      </c>
      <c r="P26" s="4" t="s">
        <v>62</v>
      </c>
      <c r="Q26" s="1">
        <v>1</v>
      </c>
    </row>
    <row r="27" spans="1:17" ht="27.95" customHeight="1" x14ac:dyDescent="0.25">
      <c r="A27" s="4">
        <v>43</v>
      </c>
      <c r="B27" s="9" t="s">
        <v>63</v>
      </c>
      <c r="C27" s="22">
        <v>1</v>
      </c>
      <c r="D27" s="22">
        <v>1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">
        <v>1</v>
      </c>
      <c r="N27" s="22">
        <f>SUM(C27:M27)</f>
        <v>3</v>
      </c>
      <c r="O27" s="44">
        <v>2</v>
      </c>
      <c r="P27" s="9">
        <v>0</v>
      </c>
    </row>
    <row r="28" spans="1:17" ht="27.95" customHeight="1" x14ac:dyDescent="0.25">
      <c r="A28" s="4">
        <v>44</v>
      </c>
      <c r="B28" s="13" t="s">
        <v>64</v>
      </c>
      <c r="C28" s="22">
        <v>1</v>
      </c>
      <c r="D28" s="22">
        <v>2</v>
      </c>
      <c r="E28" s="22">
        <v>1</v>
      </c>
      <c r="F28" s="22">
        <v>1</v>
      </c>
      <c r="G28" s="22">
        <v>1</v>
      </c>
      <c r="H28" s="22"/>
      <c r="I28" s="22"/>
      <c r="J28" s="22"/>
      <c r="K28" s="22"/>
      <c r="L28" s="22"/>
      <c r="M28" s="4"/>
      <c r="N28" s="22">
        <f>SUM(C28:M28)</f>
        <v>6</v>
      </c>
      <c r="O28" s="14" t="s">
        <v>65</v>
      </c>
      <c r="P28" s="15"/>
    </row>
    <row r="29" spans="1:17" ht="27.95" customHeight="1" x14ac:dyDescent="0.25">
      <c r="A29" s="7">
        <v>45</v>
      </c>
      <c r="B29" s="16" t="s">
        <v>66</v>
      </c>
      <c r="C29" s="22">
        <v>2</v>
      </c>
      <c r="D29" s="22">
        <v>1</v>
      </c>
      <c r="E29" s="22">
        <v>1</v>
      </c>
      <c r="F29" s="22">
        <v>1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4">
        <v>0</v>
      </c>
      <c r="N29" s="20">
        <v>5</v>
      </c>
      <c r="O29" s="2" t="s">
        <v>67</v>
      </c>
      <c r="P29" s="9">
        <v>0</v>
      </c>
    </row>
    <row r="30" spans="1:17" ht="27.95" customHeight="1" x14ac:dyDescent="0.25">
      <c r="A30" s="4">
        <v>46</v>
      </c>
      <c r="B30" s="17" t="s">
        <v>68</v>
      </c>
      <c r="C30" s="25">
        <v>2</v>
      </c>
      <c r="D30" s="26">
        <v>1</v>
      </c>
      <c r="E30" s="25">
        <v>1</v>
      </c>
      <c r="F30" s="26">
        <v>0</v>
      </c>
      <c r="G30" s="25">
        <v>0</v>
      </c>
      <c r="H30" s="26">
        <v>0</v>
      </c>
      <c r="I30" s="25">
        <v>0</v>
      </c>
      <c r="J30" s="26">
        <v>0</v>
      </c>
      <c r="K30" s="25">
        <v>0</v>
      </c>
      <c r="L30" s="26">
        <v>0</v>
      </c>
      <c r="M30" s="18">
        <v>0</v>
      </c>
      <c r="N30" s="25">
        <v>4</v>
      </c>
      <c r="O30" s="18" t="s">
        <v>69</v>
      </c>
      <c r="P30" s="17" t="s">
        <v>70</v>
      </c>
      <c r="Q30" s="1">
        <v>1</v>
      </c>
    </row>
    <row r="31" spans="1:17" ht="27.95" customHeight="1" x14ac:dyDescent="0.25">
      <c r="A31" s="4">
        <v>47</v>
      </c>
      <c r="B31" s="19" t="s">
        <v>71</v>
      </c>
      <c r="C31" s="20">
        <v>2</v>
      </c>
      <c r="D31" s="20">
        <v>2</v>
      </c>
      <c r="E31" s="20">
        <v>1</v>
      </c>
      <c r="F31" s="20">
        <v>0</v>
      </c>
      <c r="G31" s="20">
        <v>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4">
        <v>0</v>
      </c>
      <c r="N31" s="20">
        <v>6</v>
      </c>
      <c r="O31" s="44">
        <v>4</v>
      </c>
      <c r="P31" s="4">
        <v>0</v>
      </c>
    </row>
    <row r="32" spans="1:17" ht="27.95" customHeight="1" x14ac:dyDescent="0.25">
      <c r="A32" s="7">
        <v>48</v>
      </c>
      <c r="B32" s="13" t="s">
        <v>73</v>
      </c>
      <c r="C32" s="22">
        <v>3</v>
      </c>
      <c r="D32" s="22">
        <v>1</v>
      </c>
      <c r="E32" s="22">
        <v>0</v>
      </c>
      <c r="F32" s="22">
        <v>1</v>
      </c>
      <c r="G32" s="22">
        <v>1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4">
        <v>0</v>
      </c>
      <c r="N32" s="22">
        <v>6</v>
      </c>
      <c r="O32" s="14" t="s">
        <v>74</v>
      </c>
      <c r="P32" s="9">
        <v>0</v>
      </c>
    </row>
    <row r="33" spans="1:17" ht="27.95" customHeight="1" x14ac:dyDescent="0.25">
      <c r="A33" s="4">
        <v>49</v>
      </c>
      <c r="B33" s="2" t="s">
        <v>72</v>
      </c>
      <c r="C33" s="20">
        <v>2</v>
      </c>
      <c r="D33" s="20">
        <v>2</v>
      </c>
      <c r="E33" s="20">
        <v>1</v>
      </c>
      <c r="F33" s="20">
        <v>1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4">
        <v>0</v>
      </c>
      <c r="N33" s="20">
        <f>SUM(C33:M33)</f>
        <v>7</v>
      </c>
      <c r="O33" s="44">
        <v>4</v>
      </c>
      <c r="P33" s="4">
        <v>4</v>
      </c>
      <c r="Q33" s="1">
        <v>4</v>
      </c>
    </row>
    <row r="34" spans="1:17" ht="27.95" customHeight="1" x14ac:dyDescent="0.25">
      <c r="A34" s="4">
        <v>50</v>
      </c>
      <c r="B34" s="9" t="s">
        <v>75</v>
      </c>
      <c r="C34" s="20">
        <v>2</v>
      </c>
      <c r="D34" s="20">
        <v>1</v>
      </c>
      <c r="E34" s="20">
        <v>1</v>
      </c>
      <c r="F34" s="20"/>
      <c r="G34" s="20">
        <v>1</v>
      </c>
      <c r="H34" s="20"/>
      <c r="I34" s="20"/>
      <c r="J34" s="20">
        <v>1</v>
      </c>
      <c r="K34" s="20"/>
      <c r="L34" s="20"/>
      <c r="M34" s="4"/>
      <c r="N34" s="20">
        <v>6</v>
      </c>
      <c r="O34" s="2" t="s">
        <v>76</v>
      </c>
      <c r="P34" s="9"/>
    </row>
    <row r="35" spans="1:17" ht="27.95" customHeight="1" x14ac:dyDescent="0.25">
      <c r="A35" s="4"/>
      <c r="B35" s="41" t="s">
        <v>77</v>
      </c>
      <c r="C35" s="42">
        <f>SUM(C10:C34)</f>
        <v>52</v>
      </c>
      <c r="D35" s="42">
        <f t="shared" ref="D35:L35" si="0">SUM(D10:D34)</f>
        <v>43</v>
      </c>
      <c r="E35" s="42">
        <f t="shared" si="0"/>
        <v>12</v>
      </c>
      <c r="F35" s="42">
        <f t="shared" si="0"/>
        <v>8</v>
      </c>
      <c r="G35" s="42">
        <f t="shared" si="0"/>
        <v>13</v>
      </c>
      <c r="H35" s="42">
        <f t="shared" si="0"/>
        <v>0</v>
      </c>
      <c r="I35" s="42">
        <f t="shared" si="0"/>
        <v>4</v>
      </c>
      <c r="J35" s="42">
        <v>1</v>
      </c>
      <c r="K35" s="42">
        <f t="shared" si="0"/>
        <v>0</v>
      </c>
      <c r="L35" s="42">
        <f t="shared" si="0"/>
        <v>0</v>
      </c>
      <c r="M35" s="43">
        <f>N35-SUM(C35:L35)</f>
        <v>5</v>
      </c>
      <c r="N35" s="42">
        <f>SUM(N10:N34)</f>
        <v>138</v>
      </c>
      <c r="O35" s="28">
        <f t="shared" ref="O35:Q35" si="1">SUM(O10:O34)</f>
        <v>29</v>
      </c>
      <c r="P35" s="42">
        <f t="shared" si="1"/>
        <v>7</v>
      </c>
      <c r="Q35" s="42">
        <f t="shared" si="1"/>
        <v>12</v>
      </c>
    </row>
    <row r="36" spans="1:17" ht="27.95" customHeight="1" x14ac:dyDescent="0.25">
      <c r="E36" s="45">
        <f>C35+D35</f>
        <v>95</v>
      </c>
    </row>
    <row r="37" spans="1:17" ht="27.95" customHeight="1" x14ac:dyDescent="0.25"/>
  </sheetData>
  <mergeCells count="11">
    <mergeCell ref="B5:P5"/>
    <mergeCell ref="B1:E1"/>
    <mergeCell ref="J1:O1"/>
    <mergeCell ref="B2:E2"/>
    <mergeCell ref="J2:O2"/>
    <mergeCell ref="J3:O3"/>
    <mergeCell ref="B6:P6"/>
    <mergeCell ref="B7:B8"/>
    <mergeCell ref="C7:N7"/>
    <mergeCell ref="O7:O8"/>
    <mergeCell ref="P7:P8"/>
  </mergeCells>
  <pageMargins left="3.937007874015748E-2" right="3.937007874015748E-2" top="0.35433070866141736" bottom="0.35433070866141736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MrDung</dc:creator>
  <cp:lastModifiedBy>User</cp:lastModifiedBy>
  <cp:lastPrinted>2019-01-02T10:33:53Z</cp:lastPrinted>
  <dcterms:created xsi:type="dcterms:W3CDTF">2018-12-19T05:56:16Z</dcterms:created>
  <dcterms:modified xsi:type="dcterms:W3CDTF">2019-01-02T11:16:03Z</dcterms:modified>
</cp:coreProperties>
</file>